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3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1" l="1"/>
  <c r="O5" i="1"/>
  <c r="O53980" i="1" l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8" i="1"/>
  <c r="O7" i="1"/>
  <c r="W5" i="1" l="1"/>
  <c r="W6" i="1"/>
  <c r="T6" i="1"/>
  <c r="T5" i="1"/>
  <c r="M5" i="1"/>
</calcChain>
</file>

<file path=xl/sharedStrings.xml><?xml version="1.0" encoding="utf-8"?>
<sst xmlns="http://schemas.openxmlformats.org/spreadsheetml/2006/main" count="94" uniqueCount="67">
  <si>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</si>
  <si>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</si>
  <si>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</si>
  <si>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</si>
  <si>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</si>
  <si>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订单编号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</si>
  <si>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</si>
  <si>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</si>
  <si>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</si>
  <si>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</si>
  <si>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</si>
  <si>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</si>
  <si>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</si>
  <si>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</si>
  <si>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</si>
  <si>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</si>
  <si>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</si>
  <si>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</si>
  <si>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</si>
  <si>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</si>
  <si>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</si>
  <si>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</si>
  <si>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</si>
  <si>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</si>
  <si>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</si>
  <si>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</si>
  <si>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</si>
  <si>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</si>
  <si>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</si>
  <si>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 xml:space="preserve">                                       零售期初订单导入模版</t>
    <phoneticPr fontId="1" type="noConversion"/>
  </si>
  <si>
    <t>产品编码</t>
    <phoneticPr fontId="1" type="noConversion"/>
  </si>
  <si>
    <t>产品名称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</si>
  <si>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</si>
  <si>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</si>
  <si>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</si>
  <si>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</si>
  <si>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</si>
  <si>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</si>
  <si>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</si>
  <si>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</si>
  <si>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</si>
  <si>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</si>
  <si>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</si>
  <si>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</si>
  <si>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</si>
  <si>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</si>
  <si>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 xml:space="preserve">模版填写案例及规范说明:模版案例导入的期初订单有三单，其中订单DD111111111有两行产品；
</t>
    <phoneticPr fontId="1" type="noConversion"/>
  </si>
  <si>
    <t>不锈钢编织管</t>
  </si>
  <si>
    <t>934616-1B1-1</t>
  </si>
  <si>
    <t>太空铬挂件合包（4件套）</t>
  </si>
  <si>
    <t>X33013-416/1B-Z</t>
  </si>
  <si>
    <t>太空铬厨房龙头</t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</si>
  <si>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</si>
  <si>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</si>
  <si>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</si>
  <si>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</si>
  <si>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d5fb9ee7cc8a99ba5735b2e6f00ca74b</t>
  </si>
  <si>
    <t>XH5288-050101C-1</t>
  </si>
  <si>
    <t>软件园</t>
    <phoneticPr fontId="1" type="noConversion"/>
  </si>
  <si>
    <t>SG2019072401</t>
    <phoneticPr fontId="1" type="noConversion"/>
  </si>
  <si>
    <t>SC2019072401</t>
    <phoneticPr fontId="1" type="noConversion"/>
  </si>
  <si>
    <t>02005-00-1</t>
  </si>
  <si>
    <t>02127-00-1</t>
  </si>
  <si>
    <t>X9B201-000-1</t>
  </si>
  <si>
    <t>H2101-120103C-1</t>
  </si>
  <si>
    <t>1183-2/41Z-1</t>
  </si>
  <si>
    <t>LSDD2019073000011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</si>
</sst>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rgb="FF333333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0" fontId="8" fillId="0" borderId="0" xfId="0" applyFont="1">
      <alignment vertical="center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7" fillId="0" borderId="3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80"/>
  <sheetViews>
    <sheetView tabSelected="1" workbookViewId="0">
      <selection activeCell="B12" sqref="B12:B15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3" style="17" customWidth="1" collapsed="1"/>
    <col min="8" max="8" width="13.125" style="1" customWidth="1" collapsed="1"/>
    <col min="9" max="9" width="13" style="1" customWidth="1" collapsed="1"/>
    <col min="10" max="10" width="8.5" style="1" bestFit="1" customWidth="1" collapsed="1"/>
    <col min="11" max="11" width="13.25" style="1" customWidth="1" collapsed="1"/>
    <col min="12" max="13" width="10.25" style="1" bestFit="1" customWidth="1" collapsed="1"/>
    <col min="14" max="14" width="24.875" style="30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1" customWidth="1" collapsed="1"/>
    <col min="20" max="20" width="5" style="1" bestFit="1" customWidth="1" collapsed="1"/>
    <col min="21" max="21" width="12.75" style="17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56</v>
      </c>
    </row>
    <row r="2" spans="1:23" s="28" customFormat="1" ht="21" customHeight="1" x14ac:dyDescent="0.15">
      <c r="A2" s="41" t="s">
        <v>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6"/>
      <c r="P2" s="6"/>
      <c r="Q2" s="6"/>
      <c r="R2" s="6"/>
      <c r="S2" s="6"/>
      <c r="T2" s="6"/>
      <c r="U2" s="25"/>
      <c r="V2" s="6"/>
      <c r="W2" s="6"/>
    </row>
    <row r="3" spans="1:23" s="5" customFormat="1" ht="45.75" customHeight="1" x14ac:dyDescent="0.15">
      <c r="A3" s="7"/>
      <c r="B3" s="22" t="s">
        <v>37</v>
      </c>
      <c r="C3" s="37" t="s">
        <v>45</v>
      </c>
      <c r="D3" s="38"/>
      <c r="E3" s="23"/>
      <c r="F3" s="23"/>
      <c r="G3" s="24" t="s">
        <v>32</v>
      </c>
      <c r="H3" s="23"/>
      <c r="I3" s="23"/>
      <c r="J3" s="23"/>
      <c r="K3" s="37" t="s">
        <v>38</v>
      </c>
      <c r="L3" s="38"/>
      <c r="M3" s="23"/>
      <c r="N3" s="31" t="s">
        <v>39</v>
      </c>
      <c r="O3" s="23"/>
      <c r="P3" s="23"/>
      <c r="Q3" s="22" t="s">
        <v>43</v>
      </c>
      <c r="R3" s="39" t="s">
        <v>40</v>
      </c>
      <c r="S3" s="40"/>
      <c r="T3" s="23"/>
      <c r="U3" s="24"/>
      <c r="V3" s="22" t="s">
        <v>41</v>
      </c>
      <c r="W3" s="23"/>
    </row>
    <row r="4" spans="1:23" s="5" customFormat="1" ht="20.25" customHeight="1" x14ac:dyDescent="0.15">
      <c r="A4" s="7" t="s">
        <v>0</v>
      </c>
      <c r="B4" s="8" t="s">
        <v>5</v>
      </c>
      <c r="C4" s="8" t="s">
        <v>1</v>
      </c>
      <c r="D4" s="8" t="s">
        <v>2</v>
      </c>
      <c r="E4" s="7" t="s">
        <v>3</v>
      </c>
      <c r="F4" s="7" t="s">
        <v>4</v>
      </c>
      <c r="G4" s="18" t="s">
        <v>8</v>
      </c>
      <c r="H4" s="7" t="s">
        <v>6</v>
      </c>
      <c r="I4" s="7" t="s">
        <v>7</v>
      </c>
      <c r="J4" s="7" t="s">
        <v>17</v>
      </c>
      <c r="K4" s="8" t="s">
        <v>15</v>
      </c>
      <c r="L4" s="8" t="s">
        <v>14</v>
      </c>
      <c r="M4" s="7" t="s">
        <v>16</v>
      </c>
      <c r="N4" s="32" t="s">
        <v>28</v>
      </c>
      <c r="O4" s="7" t="s">
        <v>22</v>
      </c>
      <c r="P4" s="7" t="s">
        <v>21</v>
      </c>
      <c r="Q4" s="7" t="s">
        <v>9</v>
      </c>
      <c r="R4" s="8" t="s">
        <v>10</v>
      </c>
      <c r="S4" s="8" t="s">
        <v>24</v>
      </c>
      <c r="T4" s="7" t="s">
        <v>11</v>
      </c>
      <c r="U4" s="26" t="s">
        <v>12</v>
      </c>
      <c r="V4" s="8" t="s">
        <v>13</v>
      </c>
      <c r="W4" s="7" t="s">
        <v>23</v>
      </c>
    </row>
    <row r="5" spans="1:23" s="5" customFormat="1" ht="16.5" x14ac:dyDescent="0.15">
      <c r="A5" s="9"/>
      <c r="B5" s="4" t="s">
        <v>44</v>
      </c>
      <c r="C5" s="9">
        <v>19999999999</v>
      </c>
      <c r="D5" s="9" t="s">
        <v>35</v>
      </c>
      <c r="E5" s="9" t="s">
        <v>18</v>
      </c>
      <c r="F5" s="9" t="s">
        <v>19</v>
      </c>
      <c r="G5" s="19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3" t="s">
        <v>53</v>
      </c>
      <c r="O5" s="9" t="str">
        <f>IF(N5="","",VLOOKUP("*"&amp;N5&amp;"*",产品库参考!A:A,1,FALSE))</f>
        <v>XH5288-050101C-1</v>
      </c>
      <c r="P5" s="11"/>
      <c r="Q5" s="9"/>
      <c r="R5" s="9">
        <v>200</v>
      </c>
      <c r="S5" s="9">
        <v>1</v>
      </c>
      <c r="T5" s="9">
        <f>R5*S5</f>
        <v>200</v>
      </c>
      <c r="U5" s="19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27</v>
      </c>
      <c r="C6" s="9"/>
      <c r="D6" s="9"/>
      <c r="E6" s="9"/>
      <c r="F6" s="9"/>
      <c r="G6" s="19"/>
      <c r="H6" s="9"/>
      <c r="I6" s="9"/>
      <c r="J6" s="9"/>
      <c r="K6" s="9"/>
      <c r="L6" s="9"/>
      <c r="M6" s="9"/>
      <c r="N6" s="33" t="s">
        <v>52</v>
      </c>
      <c r="O6" s="9" t="e">
        <f>IF(N6="","",VLOOKUP("*"&amp;N6&amp;"*",产品库参考!A:A,1,FALSE))</f>
        <v>#N/A</v>
      </c>
      <c r="P6" s="11" t="s">
        <v>20</v>
      </c>
      <c r="Q6" s="9"/>
      <c r="R6" s="9">
        <v>500</v>
      </c>
      <c r="S6" s="9">
        <v>1</v>
      </c>
      <c r="T6" s="9">
        <f t="shared" ref="T6" si="0">R6*S6</f>
        <v>500</v>
      </c>
      <c r="U6" s="19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26</v>
      </c>
      <c r="C7" s="9">
        <v>18888888888</v>
      </c>
      <c r="D7" s="9" t="s">
        <v>36</v>
      </c>
      <c r="E7" s="9"/>
      <c r="F7" s="9"/>
      <c r="G7" s="19">
        <v>43674</v>
      </c>
      <c r="H7" s="9"/>
      <c r="I7" s="9"/>
      <c r="J7" s="9"/>
      <c r="K7" s="9"/>
      <c r="L7" s="9"/>
      <c r="M7" s="9"/>
      <c r="N7" s="34" t="s">
        <v>55</v>
      </c>
      <c r="O7" s="9" t="str">
        <f>IF(N7="","",VLOOKUP("*"&amp;N7&amp;"*",产品库参考!A:A,1,FALSE))</f>
        <v>934616-1B1-1</v>
      </c>
      <c r="P7" s="9"/>
      <c r="Q7" s="9"/>
      <c r="R7" s="9"/>
      <c r="S7" s="9"/>
      <c r="T7" s="9"/>
      <c r="U7" s="19"/>
      <c r="V7" s="9"/>
      <c r="W7" s="9"/>
    </row>
    <row r="8" spans="1:23" s="5" customFormat="1" x14ac:dyDescent="0.15">
      <c r="A8" s="16"/>
      <c r="B8" s="4" t="s">
        <v>33</v>
      </c>
      <c r="C8" s="9">
        <v>16666666666</v>
      </c>
      <c r="D8" s="9" t="s">
        <v>34</v>
      </c>
      <c r="E8" s="9"/>
      <c r="F8" s="9"/>
      <c r="G8" s="19">
        <v>43674</v>
      </c>
      <c r="H8" s="9"/>
      <c r="I8" s="9"/>
      <c r="J8" s="9"/>
      <c r="K8" s="9"/>
      <c r="L8" s="9"/>
      <c r="M8" s="9"/>
      <c r="N8" s="34" t="s">
        <v>54</v>
      </c>
      <c r="O8" s="9" t="str">
        <f>IF(N8="","",VLOOKUP("*"&amp;N8&amp;"*",产品库参考!A:A,1,FALSE))</f>
        <v>X33013-416/1B-Z</v>
      </c>
      <c r="P8" s="9"/>
      <c r="Q8" s="9"/>
      <c r="R8" s="9"/>
      <c r="S8" s="9"/>
      <c r="T8" s="9"/>
      <c r="U8" s="19"/>
      <c r="V8" s="9"/>
      <c r="W8" s="9"/>
    </row>
    <row r="9" spans="1:23" s="5" customFormat="1" ht="33.75" customHeight="1" x14ac:dyDescent="0.15">
      <c r="A9" s="13" t="s">
        <v>29</v>
      </c>
      <c r="B9" s="14"/>
      <c r="C9" s="14"/>
      <c r="D9" s="14"/>
      <c r="E9" s="14"/>
      <c r="F9" s="14"/>
      <c r="G9" s="20"/>
      <c r="H9" s="14"/>
      <c r="I9" s="14"/>
      <c r="J9" s="14"/>
      <c r="K9" s="14"/>
      <c r="L9" s="14"/>
      <c r="M9" s="14"/>
      <c r="N9" s="35"/>
      <c r="O9" s="35"/>
      <c r="P9" s="14"/>
      <c r="Q9" s="14"/>
      <c r="R9" s="14"/>
      <c r="S9" s="14"/>
      <c r="T9" s="14"/>
      <c r="U9" s="20"/>
      <c r="V9" s="14"/>
      <c r="W9" s="15"/>
    </row>
    <row r="10" spans="1:23" ht="17.25" customHeight="1" x14ac:dyDescent="0.15">
      <c r="A10" s="2" t="s">
        <v>25</v>
      </c>
      <c r="B10" s="3" t="s">
        <v>5</v>
      </c>
      <c r="C10" s="3" t="s">
        <v>1</v>
      </c>
      <c r="D10" s="3" t="s">
        <v>2</v>
      </c>
      <c r="E10" s="2" t="s">
        <v>3</v>
      </c>
      <c r="F10" s="2" t="s">
        <v>4</v>
      </c>
      <c r="G10" s="21" t="s">
        <v>8</v>
      </c>
      <c r="H10" s="2" t="s">
        <v>6</v>
      </c>
      <c r="I10" s="2" t="s">
        <v>7</v>
      </c>
      <c r="J10" s="2" t="s">
        <v>17</v>
      </c>
      <c r="K10" s="3" t="s">
        <v>15</v>
      </c>
      <c r="L10" s="3" t="s">
        <v>14</v>
      </c>
      <c r="M10" s="2" t="s">
        <v>16</v>
      </c>
      <c r="N10" s="36" t="s">
        <v>28</v>
      </c>
      <c r="O10" s="2" t="s">
        <v>42</v>
      </c>
      <c r="P10" s="2" t="s">
        <v>21</v>
      </c>
      <c r="Q10" s="2" t="s">
        <v>9</v>
      </c>
      <c r="R10" s="3" t="s">
        <v>10</v>
      </c>
      <c r="S10" s="3" t="s">
        <v>24</v>
      </c>
      <c r="T10" s="2" t="s">
        <v>11</v>
      </c>
      <c r="U10" s="27" t="s">
        <v>12</v>
      </c>
      <c r="V10" s="3" t="s">
        <v>13</v>
      </c>
      <c r="W10" s="2" t="s">
        <v>23</v>
      </c>
    </row>
    <row r="11" spans="1:23" ht="16.5" x14ac:dyDescent="0.15">
      <c r="A11" s="1">
        <v>1</v>
      </c>
      <c r="B11" s="5" t="s">
        <v>66</v>
      </c>
      <c r="E11" s="1" t="s">
        <v>58</v>
      </c>
      <c r="G11" s="17">
        <v>43647</v>
      </c>
      <c r="H11" s="1" t="s">
        <v>59</v>
      </c>
      <c r="I11" s="1" t="s">
        <v>60</v>
      </c>
      <c r="K11" s="17">
        <v>43647</v>
      </c>
      <c r="L11" s="1">
        <v>1011</v>
      </c>
      <c r="N11" s="29" t="s">
        <v>61</v>
      </c>
      <c r="O11" s="1" t="e">
        <f>IF(N11="","",VLOOKUP("*"&amp;N11&amp;"*",产品库参考!A:A,1,FALSE))</f>
        <v>#N/A</v>
      </c>
      <c r="R11" s="1">
        <v>800</v>
      </c>
      <c r="S11" s="1">
        <v>5</v>
      </c>
      <c r="U11" s="17">
        <v>43656</v>
      </c>
      <c r="V11" s="1">
        <v>2</v>
      </c>
    </row>
    <row r="12" spans="1:23" ht="16.5" x14ac:dyDescent="0.15">
      <c r="A12" s="1">
        <v>2</v>
      </c>
      <c r="B12" s="5" t="s">
        <v>66</v>
      </c>
      <c r="K12" s="17"/>
      <c r="N12" s="29" t="s">
        <v>62</v>
      </c>
      <c r="O12" s="1" t="e">
        <f>IF(N12="","",VLOOKUP("*"&amp;N12&amp;"*",产品库参考!A:A,1,FALSE))</f>
        <v>#N/A</v>
      </c>
      <c r="R12" s="1">
        <v>950</v>
      </c>
      <c r="S12" s="1">
        <v>12</v>
      </c>
      <c r="U12" s="17">
        <v>43657</v>
      </c>
      <c r="V12" s="1">
        <v>3</v>
      </c>
    </row>
    <row r="13" spans="1:23" ht="16.5" x14ac:dyDescent="0.15">
      <c r="A13" s="1">
        <v>3</v>
      </c>
      <c r="B13" s="5" t="s">
        <v>66</v>
      </c>
      <c r="K13" s="17"/>
      <c r="N13" s="29" t="s">
        <v>63</v>
      </c>
      <c r="O13" s="1" t="e">
        <f>IF(N13="","",VLOOKUP("*"&amp;N13&amp;"*",产品库参考!A:A,1,FALSE))</f>
        <v>#N/A</v>
      </c>
      <c r="R13" s="1">
        <v>500</v>
      </c>
      <c r="S13" s="1">
        <v>8</v>
      </c>
      <c r="V13" s="1">
        <v>4</v>
      </c>
    </row>
    <row r="14" spans="1:23" ht="16.5" x14ac:dyDescent="0.15">
      <c r="A14" s="1">
        <v>4</v>
      </c>
      <c r="B14" s="5" t="s">
        <v>66</v>
      </c>
      <c r="K14" s="17"/>
      <c r="N14" s="29" t="s">
        <v>64</v>
      </c>
      <c r="O14" s="1" t="e">
        <f>IF(N14="","",VLOOKUP("*"&amp;N14&amp;"*",产品库参考!A:A,1,FALSE))</f>
        <v>#N/A</v>
      </c>
      <c r="R14" s="1">
        <v>399</v>
      </c>
      <c r="S14" s="1">
        <v>18</v>
      </c>
      <c r="V14" s="1">
        <v>5</v>
      </c>
    </row>
    <row r="15" spans="1:23" ht="16.5" x14ac:dyDescent="0.15">
      <c r="A15" s="1">
        <v>5</v>
      </c>
      <c r="B15" s="5" t="s">
        <v>66</v>
      </c>
      <c r="K15" s="17"/>
      <c r="N15" s="29" t="s">
        <v>65</v>
      </c>
      <c r="O15" s="1" t="e">
        <f>IF(N15="","",VLOOKUP("*"&amp;N15&amp;"*",产品库参考!A:A,1,FALSE))</f>
        <v>#N/A</v>
      </c>
      <c r="R15" s="1">
        <v>799</v>
      </c>
      <c r="S15" s="1">
        <v>20</v>
      </c>
      <c r="V15" s="1">
        <v>6</v>
      </c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</sheetData>
  <mergeCells count="4">
    <mergeCell ref="C3:D3"/>
    <mergeCell ref="K3:L3"/>
    <mergeCell ref="R3:S3"/>
    <mergeCell ref="A2:N2"/>
  </mergeCells>
  <phoneticPr fontId="1" type="noConversion"/>
  <dataValidations count="1">
    <dataValidation type="textLength" operator="equal" allowBlank="1" showInputMessage="1" showErrorMessage="1" errorTitle="请填写正确手机号码" error="请填写正确手机号码" sqref="C4:C1048576">
      <formula1>11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3" sqref="A3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30</v>
      </c>
      <c r="B1" s="12" t="s">
        <v>31</v>
      </c>
    </row>
    <row r="2" spans="1:2" x14ac:dyDescent="0.15">
      <c r="A2" t="s">
        <v>57</v>
      </c>
      <c r="B2" t="s">
        <v>47</v>
      </c>
    </row>
    <row r="3" spans="1:2" x14ac:dyDescent="0.15">
      <c r="A3" t="s">
        <v>57</v>
      </c>
      <c r="B3" t="s">
        <v>47</v>
      </c>
    </row>
    <row r="4" spans="1:2" ht="16.5" x14ac:dyDescent="0.15">
      <c r="A4" s="29" t="s">
        <v>48</v>
      </c>
      <c r="B4" s="29" t="s">
        <v>49</v>
      </c>
    </row>
    <row r="5" spans="1:2" ht="16.5" x14ac:dyDescent="0.15">
      <c r="A5" s="29" t="s">
        <v>50</v>
      </c>
      <c r="B5" s="29" t="s">
        <v>51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微软用户</cp:lastModifiedBy>
  <dcterms:created xsi:type="dcterms:W3CDTF">2019-06-28T10:22:53Z</dcterms:created>
  <dcterms:modified xsi:type="dcterms:W3CDTF">2019-08-19T08:29:56Z</dcterms:modified>
</cp:coreProperties>
</file>