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730" windowHeight="5790"/>
  </bookViews>
  <sheets>
    <sheet name="订单信息" sheetId="1" r:id="rId1"/>
    <sheet name="产品库参考" sheetId="2" r:id="rId2"/>
  </sheets>
  <calcPr calcId="145621" concurrentCalc="0"/>
</workbook>
</file>

<file path=xl/calcChain.xml><?xml version="1.0" encoding="utf-8"?>
<calcChain xmlns="http://schemas.openxmlformats.org/spreadsheetml/2006/main">
  <c r="O8" i="1" l="1"/>
  <c r="O7" i="1"/>
  <c r="W6" i="1"/>
  <c r="T6" i="1"/>
  <c r="O6" i="1"/>
  <c r="W5" i="1"/>
  <c r="T5" i="1"/>
  <c r="O5" i="1"/>
  <c r="M5" i="1"/>
</calcChain>
</file>

<file path=xl/sharedStrings.xml><?xml version="1.0" encoding="utf-8"?>
<sst xmlns="http://schemas.openxmlformats.org/spreadsheetml/2006/main" count="93" uniqueCount="65">
  <si>
    <t>序号</t>
    <phoneticPr fontId="1" type="noConversion"/>
  </si>
  <si>
    <t>客户手机号</t>
    <phoneticPr fontId="1" type="noConversion"/>
  </si>
  <si>
    <t>客户姓名</t>
    <phoneticPr fontId="1" type="noConversion"/>
  </si>
  <si>
    <t>详细地址</t>
    <phoneticPr fontId="1" type="noConversion"/>
  </si>
  <si>
    <t>备注</t>
    <phoneticPr fontId="1" type="noConversion"/>
  </si>
  <si>
    <t>手工单号</t>
    <phoneticPr fontId="1" type="noConversion"/>
  </si>
  <si>
    <t>商场单号</t>
    <phoneticPr fontId="1" type="noConversion"/>
  </si>
  <si>
    <t>业务日期</t>
    <phoneticPr fontId="1" type="noConversion"/>
  </si>
  <si>
    <t>标准价格</t>
    <phoneticPr fontId="1" type="noConversion"/>
  </si>
  <si>
    <t>单价</t>
    <phoneticPr fontId="1" type="noConversion"/>
  </si>
  <si>
    <t>金额</t>
    <phoneticPr fontId="1" type="noConversion"/>
  </si>
  <si>
    <t>意向要货日期</t>
    <phoneticPr fontId="1" type="noConversion"/>
  </si>
  <si>
    <t>出货数量</t>
    <phoneticPr fontId="1" type="noConversion"/>
  </si>
  <si>
    <t>已收款金额</t>
    <phoneticPr fontId="1" type="noConversion"/>
  </si>
  <si>
    <t>收款日期</t>
    <phoneticPr fontId="1" type="noConversion"/>
  </si>
  <si>
    <t>未收款金额</t>
    <phoneticPr fontId="1" type="noConversion"/>
  </si>
  <si>
    <t>订单总额</t>
    <phoneticPr fontId="1" type="noConversion"/>
  </si>
  <si>
    <t>软件园二期</t>
    <phoneticPr fontId="1" type="noConversion"/>
  </si>
  <si>
    <t>近期装修，可安排发货</t>
    <phoneticPr fontId="1" type="noConversion"/>
  </si>
  <si>
    <t>三通洗衣机铜地漏</t>
  </si>
  <si>
    <t>产品名称</t>
    <phoneticPr fontId="1" type="noConversion"/>
  </si>
  <si>
    <t>编码匹配参考</t>
    <phoneticPr fontId="1" type="noConversion"/>
  </si>
  <si>
    <t>未发数量</t>
    <phoneticPr fontId="1" type="noConversion"/>
  </si>
  <si>
    <t>数量</t>
    <phoneticPr fontId="1" type="noConversion"/>
  </si>
  <si>
    <t>序号</t>
    <phoneticPr fontId="1" type="noConversion"/>
  </si>
  <si>
    <t>DD999999999</t>
    <phoneticPr fontId="1" type="noConversion"/>
  </si>
  <si>
    <t>DD111111111</t>
    <phoneticPr fontId="1" type="noConversion"/>
  </si>
  <si>
    <t>商品编码（输入完整正确编码）</t>
    <phoneticPr fontId="1" type="noConversion"/>
  </si>
  <si>
    <t>必填</t>
    <phoneticPr fontId="1" type="noConversion"/>
  </si>
  <si>
    <t>DD888888888</t>
    <phoneticPr fontId="1" type="noConversion"/>
  </si>
  <si>
    <t>李里</t>
    <phoneticPr fontId="1" type="noConversion"/>
  </si>
  <si>
    <t>张士</t>
    <phoneticPr fontId="1" type="noConversion"/>
  </si>
  <si>
    <t>吴先</t>
    <phoneticPr fontId="1" type="noConversion"/>
  </si>
  <si>
    <t>必填，每行都必填，相同编码归为同一个客户订单</t>
    <phoneticPr fontId="1" type="noConversion"/>
  </si>
  <si>
    <t>必填，同一个订单录入一条已收款信息，若未录入，默认收款为0；</t>
    <phoneticPr fontId="1" type="noConversion"/>
  </si>
  <si>
    <t>必填,每一行都必填；</t>
    <phoneticPr fontId="1" type="noConversion"/>
  </si>
  <si>
    <t>必填，每行都必填</t>
    <phoneticPr fontId="1" type="noConversion"/>
  </si>
  <si>
    <t>必填，放空，默认未出货</t>
    <phoneticPr fontId="1" type="noConversion"/>
  </si>
  <si>
    <t>编码匹配参考</t>
    <phoneticPr fontId="1" type="noConversion"/>
  </si>
  <si>
    <t>标价为空情况，将默认取单价</t>
    <phoneticPr fontId="1" type="noConversion"/>
  </si>
  <si>
    <t>DD111111111</t>
    <phoneticPr fontId="1" type="noConversion"/>
  </si>
  <si>
    <t>必填，同一个订单录入一条客户信息</t>
    <phoneticPr fontId="1" type="noConversion"/>
  </si>
  <si>
    <t>14053-1/21P-1</t>
    <phoneticPr fontId="1" type="noConversion"/>
  </si>
  <si>
    <t>XH5288</t>
    <phoneticPr fontId="1" type="noConversion"/>
  </si>
  <si>
    <t>33013</t>
    <phoneticPr fontId="1" type="noConversion"/>
  </si>
  <si>
    <t>934616</t>
    <phoneticPr fontId="1" type="noConversion"/>
  </si>
  <si>
    <t>产品编码</t>
    <phoneticPr fontId="1" type="noConversion"/>
  </si>
  <si>
    <t>产品名称</t>
    <phoneticPr fontId="1" type="noConversion"/>
  </si>
  <si>
    <t xml:space="preserve">                                       零售期初订单导入模版</t>
    <phoneticPr fontId="1" type="noConversion"/>
  </si>
  <si>
    <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family val="3"/>
        <charset val="134"/>
        <scheme val="minor"/>
      </rPr>
      <t xml:space="preserve">注意：模版前10行不可删除；
</t>
    </r>
    <r>
      <rPr>
        <sz val="10"/>
        <color theme="1"/>
        <rFont val="宋体"/>
        <family val="3"/>
        <charset val="134"/>
        <scheme val="minor"/>
      </rPr>
      <t xml:space="preserve">
</t>
    </r>
    <phoneticPr fontId="1" type="noConversion"/>
  </si>
  <si>
    <t>原始订单编号</t>
    <phoneticPr fontId="1" type="noConversion"/>
  </si>
  <si>
    <t>原始订单编号</t>
    <phoneticPr fontId="1" type="noConversion"/>
  </si>
  <si>
    <t>624b60efc34420ea5498c6c33531abeb</t>
  </si>
  <si>
    <t>7701-238/1C-I011</t>
  </si>
  <si>
    <t>77015-183/1C-I011</t>
  </si>
  <si>
    <t>937210-1D-1</t>
  </si>
  <si>
    <t>938703-1D-I011</t>
  </si>
  <si>
    <t>G01031-2B04-I011</t>
  </si>
  <si>
    <t>GJ20190916001</t>
    <phoneticPr fontId="1" type="noConversion"/>
  </si>
  <si>
    <t>亚马逊美国站</t>
    <phoneticPr fontId="1" type="noConversion"/>
  </si>
  <si>
    <t>SO11001</t>
    <phoneticPr fontId="1" type="noConversion"/>
  </si>
  <si>
    <t>SO11002</t>
  </si>
  <si>
    <t>SO11003</t>
  </si>
  <si>
    <t>SO11004</t>
  </si>
  <si>
    <t>SO11005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</si>
</sst>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3" borderId="5" xfId="0" applyFont="1" applyFill="1" applyBorder="1" applyAlignment="1">
      <alignment horizontal="left" vertical="top"/>
    </xf>
    <xf numFmtId="0" fontId="2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14" fontId="3" fillId="3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0" fillId="2" borderId="0" xfId="0" applyFill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3" fillId="3" borderId="2" xfId="0" applyFont="1" applyFill="1" applyBorder="1">
      <alignment vertical="center"/>
    </xf>
    <xf numFmtId="176" fontId="3" fillId="0" borderId="0" xfId="0" applyNumberFormat="1" applyFont="1">
      <alignment vertical="center"/>
    </xf>
    <xf numFmtId="176" fontId="5" fillId="3" borderId="1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7" fillId="0" borderId="3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left" vertical="top"/>
    </xf>
    <xf numFmtId="176" fontId="2" fillId="3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49" fontId="3" fillId="0" borderId="0" xfId="0" applyNumberFormat="1" applyFo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49" fontId="3" fillId="3" borderId="1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0" fontId="3" fillId="0" borderId="0" xfId="0" applyNumberFormat="1" applyFont="1">
      <alignment vertical="center"/>
    </xf>
    <xf numFmtId="0" fontId="3" fillId="3" borderId="5" xfId="0" applyNumberFormat="1" applyFont="1" applyFill="1" applyBorder="1" applyAlignment="1">
      <alignment horizontal="left" vertical="top"/>
    </xf>
    <xf numFmtId="0" fontId="5" fillId="3" borderId="1" xfId="0" applyNumberFormat="1" applyFont="1" applyFill="1" applyBorder="1">
      <alignment vertical="center"/>
    </xf>
    <xf numFmtId="0" fontId="3" fillId="3" borderId="1" xfId="0" applyNumberFormat="1" applyFont="1" applyFill="1" applyBorder="1">
      <alignment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>
      <alignment vertical="center"/>
    </xf>
    <xf numFmtId="0" fontId="9" fillId="0" borderId="0" xfId="1" applyAlignment="1">
      <alignment horizontal="center" vertical="center"/>
    </xf>
    <xf numFmtId="0" fontId="9" fillId="0" borderId="0" xfId="1" applyAlignment="1">
      <alignment horizontal="center" vertical="center"/>
    </xf>
    <xf numFmtId="14" fontId="3" fillId="0" borderId="0" xfId="0" applyNumberFormat="1" applyFont="1">
      <alignment vertical="center"/>
    </xf>
    <xf numFmtId="14" fontId="5" fillId="3" borderId="1" xfId="0" applyNumberFormat="1" applyFont="1" applyFill="1" applyBorder="1">
      <alignment vertical="center"/>
    </xf>
    <xf numFmtId="14" fontId="5" fillId="0" borderId="1" xfId="0" applyNumberFormat="1" applyFont="1" applyFill="1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9F9F9"/>
      <color rgb="FFFDFDFD"/>
      <color rgb="FFFBFBF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5" workbookViewId="0">
      <selection activeCell="C26" sqref="C26"/>
    </sheetView>
  </sheetViews>
  <sheetFormatPr defaultRowHeight="12" x14ac:dyDescent="0.15"/>
  <cols>
    <col min="1" max="1" width="4.75" style="1" customWidth="1" collapsed="1"/>
    <col min="2" max="2" width="20.25" style="5" customWidth="1" collapsed="1"/>
    <col min="3" max="3" width="11.25" style="1" bestFit="1" customWidth="1" collapsed="1"/>
    <col min="4" max="4" width="11.625" style="1" customWidth="1" collapsed="1"/>
    <col min="5" max="5" width="9.625" style="1" bestFit="1" customWidth="1" collapsed="1"/>
    <col min="6" max="6" width="14.375" style="1" customWidth="1" collapsed="1"/>
    <col min="7" max="7" width="12.75" style="16" bestFit="1" customWidth="1" collapsed="1"/>
    <col min="8" max="10" width="8.5" style="1" bestFit="1" customWidth="1" collapsed="1"/>
    <col min="11" max="11" width="10.625" style="42" customWidth="1" collapsed="1"/>
    <col min="12" max="13" width="10.25" style="1" bestFit="1" customWidth="1" collapsed="1"/>
    <col min="14" max="14" width="24.875" style="28" customWidth="1" collapsed="1"/>
    <col min="15" max="15" width="16.625" style="1" customWidth="1" collapsed="1"/>
    <col min="16" max="16" width="15" style="1" bestFit="1" customWidth="1" collapsed="1"/>
    <col min="17" max="17" width="9.375" style="1" customWidth="1" collapsed="1"/>
    <col min="18" max="18" width="8.5" style="1" bestFit="1" customWidth="1" collapsed="1"/>
    <col min="19" max="19" width="9.875" style="34" customWidth="1" collapsed="1"/>
    <col min="20" max="20" width="5" style="1" bestFit="1" customWidth="1" collapsed="1"/>
    <col min="21" max="21" width="12.25" style="16" bestFit="1" customWidth="1" collapsed="1"/>
    <col min="22" max="22" width="8.5" style="1" bestFit="1" customWidth="1" collapsed="1"/>
    <col min="23" max="23" width="8" style="1" bestFit="1" customWidth="1" collapsed="1"/>
    <col min="24" max="16384" width="9" style="1" collapsed="1"/>
  </cols>
  <sheetData>
    <row r="1" spans="1:23" ht="13.5" x14ac:dyDescent="0.15">
      <c r="A1" t="s">
        <v>52</v>
      </c>
    </row>
    <row r="2" spans="1:23" s="27" customFormat="1" ht="36.75" customHeight="1" x14ac:dyDescent="0.15">
      <c r="A2" s="49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6"/>
      <c r="P2" s="6"/>
      <c r="Q2" s="6"/>
      <c r="R2" s="6"/>
      <c r="S2" s="35"/>
      <c r="T2" s="6"/>
      <c r="U2" s="24"/>
      <c r="V2" s="6"/>
      <c r="W2" s="6"/>
    </row>
    <row r="3" spans="1:23" s="5" customFormat="1" ht="45.75" customHeight="1" x14ac:dyDescent="0.15">
      <c r="A3" s="7"/>
      <c r="B3" s="21" t="s">
        <v>33</v>
      </c>
      <c r="C3" s="45" t="s">
        <v>41</v>
      </c>
      <c r="D3" s="46"/>
      <c r="E3" s="22"/>
      <c r="F3" s="22"/>
      <c r="G3" s="23" t="s">
        <v>28</v>
      </c>
      <c r="H3" s="22"/>
      <c r="I3" s="22"/>
      <c r="J3" s="22"/>
      <c r="K3" s="45" t="s">
        <v>34</v>
      </c>
      <c r="L3" s="46"/>
      <c r="M3" s="22"/>
      <c r="N3" s="29" t="s">
        <v>35</v>
      </c>
      <c r="O3" s="22"/>
      <c r="P3" s="22"/>
      <c r="Q3" s="21" t="s">
        <v>39</v>
      </c>
      <c r="R3" s="47" t="s">
        <v>36</v>
      </c>
      <c r="S3" s="48"/>
      <c r="T3" s="22"/>
      <c r="U3" s="23"/>
      <c r="V3" s="21" t="s">
        <v>37</v>
      </c>
      <c r="W3" s="22"/>
    </row>
    <row r="4" spans="1:23" s="5" customFormat="1" ht="20.25" customHeight="1" x14ac:dyDescent="0.15">
      <c r="A4" s="7" t="s">
        <v>0</v>
      </c>
      <c r="B4" s="8" t="s">
        <v>51</v>
      </c>
      <c r="C4" s="8" t="s">
        <v>1</v>
      </c>
      <c r="D4" s="8" t="s">
        <v>2</v>
      </c>
      <c r="E4" s="7" t="s">
        <v>3</v>
      </c>
      <c r="F4" s="7" t="s">
        <v>4</v>
      </c>
      <c r="G4" s="17" t="s">
        <v>7</v>
      </c>
      <c r="H4" s="7" t="s">
        <v>5</v>
      </c>
      <c r="I4" s="7" t="s">
        <v>6</v>
      </c>
      <c r="J4" s="7" t="s">
        <v>16</v>
      </c>
      <c r="K4" s="43" t="s">
        <v>14</v>
      </c>
      <c r="L4" s="8" t="s">
        <v>13</v>
      </c>
      <c r="M4" s="7" t="s">
        <v>15</v>
      </c>
      <c r="N4" s="30" t="s">
        <v>27</v>
      </c>
      <c r="O4" s="7" t="s">
        <v>21</v>
      </c>
      <c r="P4" s="7" t="s">
        <v>20</v>
      </c>
      <c r="Q4" s="7" t="s">
        <v>8</v>
      </c>
      <c r="R4" s="8" t="s">
        <v>9</v>
      </c>
      <c r="S4" s="36" t="s">
        <v>23</v>
      </c>
      <c r="T4" s="7" t="s">
        <v>10</v>
      </c>
      <c r="U4" s="25" t="s">
        <v>11</v>
      </c>
      <c r="V4" s="8" t="s">
        <v>12</v>
      </c>
      <c r="W4" s="7" t="s">
        <v>22</v>
      </c>
    </row>
    <row r="5" spans="1:23" s="5" customFormat="1" ht="16.5" x14ac:dyDescent="0.15">
      <c r="A5" s="9"/>
      <c r="B5" s="4" t="s">
        <v>40</v>
      </c>
      <c r="C5" s="9">
        <v>19999999999</v>
      </c>
      <c r="D5" s="9" t="s">
        <v>31</v>
      </c>
      <c r="E5" s="9" t="s">
        <v>17</v>
      </c>
      <c r="F5" s="9" t="s">
        <v>18</v>
      </c>
      <c r="G5" s="18">
        <v>43644</v>
      </c>
      <c r="H5" s="9">
        <v>345667</v>
      </c>
      <c r="I5" s="9"/>
      <c r="J5" s="9">
        <v>1000</v>
      </c>
      <c r="K5" s="10">
        <v>43644</v>
      </c>
      <c r="L5" s="9">
        <v>300</v>
      </c>
      <c r="M5" s="9">
        <f>J5-L5</f>
        <v>700</v>
      </c>
      <c r="N5" s="31" t="s">
        <v>43</v>
      </c>
      <c r="O5" s="9" t="e">
        <f>IF(N5="","",VLOOKUP("*"&amp;N5&amp;"*",产品库参考!A:A,1,FALSE))</f>
        <v>#N/A</v>
      </c>
      <c r="P5" s="11"/>
      <c r="Q5" s="9"/>
      <c r="R5" s="9">
        <v>200</v>
      </c>
      <c r="S5" s="37">
        <v>1</v>
      </c>
      <c r="T5" s="9">
        <f>R5*S5</f>
        <v>200</v>
      </c>
      <c r="U5" s="18">
        <v>43644</v>
      </c>
      <c r="V5" s="9">
        <v>1</v>
      </c>
      <c r="W5" s="9">
        <f>S5-V5</f>
        <v>0</v>
      </c>
    </row>
    <row r="6" spans="1:23" s="5" customFormat="1" ht="16.5" x14ac:dyDescent="0.15">
      <c r="A6" s="9"/>
      <c r="B6" s="4" t="s">
        <v>26</v>
      </c>
      <c r="C6" s="9"/>
      <c r="D6" s="9"/>
      <c r="E6" s="9"/>
      <c r="F6" s="9"/>
      <c r="G6" s="18"/>
      <c r="H6" s="9"/>
      <c r="I6" s="9"/>
      <c r="J6" s="9"/>
      <c r="K6" s="10"/>
      <c r="L6" s="9"/>
      <c r="M6" s="9"/>
      <c r="N6" s="31" t="s">
        <v>42</v>
      </c>
      <c r="O6" s="9" t="e">
        <f>IF(N6="","",VLOOKUP("*"&amp;N6&amp;"*",产品库参考!A:A,1,FALSE))</f>
        <v>#N/A</v>
      </c>
      <c r="P6" s="11" t="s">
        <v>19</v>
      </c>
      <c r="Q6" s="9"/>
      <c r="R6" s="9">
        <v>500</v>
      </c>
      <c r="S6" s="37">
        <v>1</v>
      </c>
      <c r="T6" s="9">
        <f t="shared" ref="T6" si="0">R6*S6</f>
        <v>500</v>
      </c>
      <c r="U6" s="18">
        <v>43644</v>
      </c>
      <c r="V6" s="9">
        <v>0</v>
      </c>
      <c r="W6" s="9">
        <f t="shared" ref="W6" si="1">R6-V6</f>
        <v>500</v>
      </c>
    </row>
    <row r="7" spans="1:23" s="5" customFormat="1" x14ac:dyDescent="0.15">
      <c r="A7" s="9"/>
      <c r="B7" s="4" t="s">
        <v>25</v>
      </c>
      <c r="C7" s="9">
        <v>18888888888</v>
      </c>
      <c r="D7" s="9" t="s">
        <v>32</v>
      </c>
      <c r="E7" s="9"/>
      <c r="F7" s="9"/>
      <c r="G7" s="18">
        <v>43674</v>
      </c>
      <c r="H7" s="9"/>
      <c r="I7" s="9"/>
      <c r="J7" s="9"/>
      <c r="K7" s="10"/>
      <c r="L7" s="9"/>
      <c r="M7" s="9"/>
      <c r="N7" s="32" t="s">
        <v>45</v>
      </c>
      <c r="O7" s="9" t="e">
        <f>IF(N7="","",VLOOKUP("*"&amp;N7&amp;"*",产品库参考!A:A,1,FALSE))</f>
        <v>#N/A</v>
      </c>
      <c r="P7" s="9"/>
      <c r="Q7" s="9"/>
      <c r="R7" s="9"/>
      <c r="S7" s="37"/>
      <c r="T7" s="9"/>
      <c r="U7" s="18"/>
      <c r="V7" s="9"/>
      <c r="W7" s="9"/>
    </row>
    <row r="8" spans="1:23" s="5" customFormat="1" x14ac:dyDescent="0.15">
      <c r="A8" s="15"/>
      <c r="B8" s="4" t="s">
        <v>29</v>
      </c>
      <c r="C8" s="9">
        <v>16666666666</v>
      </c>
      <c r="D8" s="9" t="s">
        <v>30</v>
      </c>
      <c r="E8" s="9"/>
      <c r="F8" s="9"/>
      <c r="G8" s="18">
        <v>43674</v>
      </c>
      <c r="H8" s="9"/>
      <c r="I8" s="9"/>
      <c r="J8" s="9"/>
      <c r="K8" s="10"/>
      <c r="L8" s="9"/>
      <c r="M8" s="9"/>
      <c r="N8" s="32" t="s">
        <v>44</v>
      </c>
      <c r="O8" s="9" t="e">
        <f>IF(N8="","",VLOOKUP("*"&amp;N8&amp;"*",产品库参考!A:A,1,FALSE))</f>
        <v>#N/A</v>
      </c>
      <c r="P8" s="9"/>
      <c r="Q8" s="9"/>
      <c r="R8" s="9"/>
      <c r="S8" s="37"/>
      <c r="T8" s="9"/>
      <c r="U8" s="18"/>
      <c r="V8" s="9"/>
      <c r="W8" s="9"/>
    </row>
    <row r="9" spans="1:23" s="5" customFormat="1" ht="33.75" customHeight="1" x14ac:dyDescent="0.15">
      <c r="A9" s="50" t="s">
        <v>48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13"/>
      <c r="Q9" s="13"/>
      <c r="R9" s="13"/>
      <c r="S9" s="38"/>
      <c r="T9" s="13"/>
      <c r="U9" s="19"/>
      <c r="V9" s="13"/>
      <c r="W9" s="14"/>
    </row>
    <row r="10" spans="1:23" ht="17.25" customHeight="1" x14ac:dyDescent="0.15">
      <c r="A10" s="2" t="s">
        <v>24</v>
      </c>
      <c r="B10" s="3" t="s">
        <v>50</v>
      </c>
      <c r="C10" s="3" t="s">
        <v>1</v>
      </c>
      <c r="D10" s="3" t="s">
        <v>2</v>
      </c>
      <c r="E10" s="2" t="s">
        <v>3</v>
      </c>
      <c r="F10" s="2" t="s">
        <v>4</v>
      </c>
      <c r="G10" s="20" t="s">
        <v>7</v>
      </c>
      <c r="H10" s="2" t="s">
        <v>5</v>
      </c>
      <c r="I10" s="2" t="s">
        <v>6</v>
      </c>
      <c r="J10" s="2" t="s">
        <v>16</v>
      </c>
      <c r="K10" s="44" t="s">
        <v>14</v>
      </c>
      <c r="L10" s="3" t="s">
        <v>13</v>
      </c>
      <c r="M10" s="2" t="s">
        <v>15</v>
      </c>
      <c r="N10" s="33" t="s">
        <v>27</v>
      </c>
      <c r="O10" s="2" t="s">
        <v>38</v>
      </c>
      <c r="P10" s="2" t="s">
        <v>20</v>
      </c>
      <c r="Q10" s="2" t="s">
        <v>8</v>
      </c>
      <c r="R10" s="3" t="s">
        <v>9</v>
      </c>
      <c r="S10" s="39" t="s">
        <v>23</v>
      </c>
      <c r="T10" s="2" t="s">
        <v>10</v>
      </c>
      <c r="U10" s="26" t="s">
        <v>11</v>
      </c>
      <c r="V10" s="3" t="s">
        <v>12</v>
      </c>
      <c r="W10" s="2" t="s">
        <v>22</v>
      </c>
    </row>
    <row r="11" spans="1:23" ht="14.25" x14ac:dyDescent="0.15">
      <c r="B11" s="5" t="s">
        <v>58</v>
      </c>
      <c r="C11" s="9">
        <v>11111111111</v>
      </c>
      <c r="D11" s="1" t="s">
        <v>59</v>
      </c>
      <c r="G11" s="16">
        <v>43724</v>
      </c>
      <c r="I11" s="1" t="s">
        <v>60</v>
      </c>
      <c r="K11" s="42">
        <v>43724</v>
      </c>
      <c r="L11" s="1">
        <v>6610.26</v>
      </c>
      <c r="N11" s="40" t="s">
        <v>53</v>
      </c>
      <c r="R11" s="41">
        <v>37.99</v>
      </c>
      <c r="S11" s="34">
        <v>174</v>
      </c>
      <c r="V11" s="1">
        <v>0</v>
      </c>
    </row>
    <row r="12" spans="1:23" ht="14.25" x14ac:dyDescent="0.15">
      <c r="B12" s="5" t="s">
        <v>58</v>
      </c>
      <c r="C12" s="9">
        <v>11111111111</v>
      </c>
      <c r="D12" s="1" t="s">
        <v>59</v>
      </c>
      <c r="G12" s="16">
        <v>43724</v>
      </c>
      <c r="I12" s="1" t="s">
        <v>61</v>
      </c>
      <c r="K12" s="42">
        <v>43724</v>
      </c>
      <c r="L12" s="1">
        <v>2469.35</v>
      </c>
      <c r="N12" s="40" t="s">
        <v>54</v>
      </c>
      <c r="R12" s="41">
        <v>37.99</v>
      </c>
      <c r="S12" s="34">
        <v>65</v>
      </c>
      <c r="V12" s="1">
        <v>0</v>
      </c>
    </row>
    <row r="13" spans="1:23" ht="14.25" x14ac:dyDescent="0.15">
      <c r="B13" s="5" t="s">
        <v>58</v>
      </c>
      <c r="C13" s="9">
        <v>11111111111</v>
      </c>
      <c r="D13" s="1" t="s">
        <v>59</v>
      </c>
      <c r="G13" s="16">
        <v>43724</v>
      </c>
      <c r="I13" s="1" t="s">
        <v>62</v>
      </c>
      <c r="K13" s="42">
        <v>43724</v>
      </c>
      <c r="L13" s="1">
        <v>4886.12</v>
      </c>
      <c r="N13" s="40" t="s">
        <v>55</v>
      </c>
      <c r="R13" s="41">
        <v>25.99</v>
      </c>
      <c r="S13" s="34">
        <v>188</v>
      </c>
      <c r="V13" s="1">
        <v>0</v>
      </c>
    </row>
    <row r="14" spans="1:23" ht="14.25" x14ac:dyDescent="0.15">
      <c r="B14" s="5" t="s">
        <v>58</v>
      </c>
      <c r="C14" s="9">
        <v>11111111111</v>
      </c>
      <c r="D14" s="1" t="s">
        <v>59</v>
      </c>
      <c r="G14" s="16">
        <v>43724</v>
      </c>
      <c r="I14" s="1" t="s">
        <v>63</v>
      </c>
      <c r="K14" s="42">
        <v>43724</v>
      </c>
      <c r="L14" s="1">
        <v>2918.54</v>
      </c>
      <c r="N14" s="40" t="s">
        <v>56</v>
      </c>
      <c r="R14" s="41">
        <v>19.989999999999998</v>
      </c>
      <c r="S14" s="34">
        <v>146</v>
      </c>
      <c r="V14" s="1">
        <v>0</v>
      </c>
    </row>
    <row r="15" spans="1:23" ht="14.25" x14ac:dyDescent="0.15">
      <c r="B15" s="5" t="s">
        <v>58</v>
      </c>
      <c r="C15" s="9">
        <v>11111111111</v>
      </c>
      <c r="D15" s="1" t="s">
        <v>59</v>
      </c>
      <c r="G15" s="16">
        <v>43724</v>
      </c>
      <c r="I15" s="1" t="s">
        <v>64</v>
      </c>
      <c r="K15" s="42">
        <v>43724</v>
      </c>
      <c r="L15" s="1">
        <v>2500.6099999999997</v>
      </c>
      <c r="N15" s="40" t="s">
        <v>57</v>
      </c>
      <c r="R15" s="41">
        <v>17.989999999999998</v>
      </c>
      <c r="S15" s="34">
        <v>139</v>
      </c>
      <c r="V15" s="1">
        <v>0</v>
      </c>
    </row>
  </sheetData>
  <mergeCells count="5">
    <mergeCell ref="A2:N2"/>
    <mergeCell ref="A9:O9"/>
    <mergeCell ref="C3:D3"/>
    <mergeCell ref="K3:L3"/>
    <mergeCell ref="R3:S3"/>
  </mergeCells>
  <phoneticPr fontId="1" type="noConversion"/>
  <dataValidations count="2">
    <dataValidation type="textLength" operator="equal" allowBlank="1" showInputMessage="1" showErrorMessage="1" errorTitle="请填写正确手机号码" error="请填写正确手机号码" sqref="C4:C8 C10:C1048576">
      <formula1>11</formula1>
    </dataValidation>
    <dataValidation type="decimal" operator="greaterThan" allowBlank="1" showInputMessage="1" showErrorMessage="1" sqref="S1:S1048576">
      <formula1>0</formula1>
    </dataValidation>
  </dataValidations>
  <pageMargins left="0.7" right="0.7" top="0.75" bottom="0.75" header="0.3" footer="0.3"/>
  <pageSetup paperSize="131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D20" sqref="D20"/>
    </sheetView>
  </sheetViews>
  <sheetFormatPr defaultRowHeight="13.5" x14ac:dyDescent="0.15"/>
  <cols>
    <col min="1" max="1" width="20.625" bestFit="1" customWidth="1" collapsed="1"/>
    <col min="2" max="2" width="25" bestFit="1" customWidth="1" collapsed="1"/>
  </cols>
  <sheetData>
    <row r="1" spans="1:2" x14ac:dyDescent="0.15">
      <c r="A1" s="12" t="s">
        <v>46</v>
      </c>
      <c r="B1" s="12" t="s">
        <v>47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匿名用户</cp:lastModifiedBy>
  <dcterms:created xsi:type="dcterms:W3CDTF">2019-06-28T10:22:53Z</dcterms:created>
  <dcterms:modified xsi:type="dcterms:W3CDTF">2019-09-16T00:56:31Z</dcterms:modified>
</cp:coreProperties>
</file>